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'Бюджет'!$A$6:$A$6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<sst xmlns="http://schemas.openxmlformats.org/spreadsheetml/2006/main" count="474" uniqueCount="137">
  <si>
    <t/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</si>
  <si>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</si>
  <si>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</si>
  <si>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</si>
  <si>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</si>
  <si>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</si>
  <si>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</si>
  <si>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</si>
  <si>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</si>
  <si>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</si>
  <si>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</si>
  <si>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</si>
  <si>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</si>
  <si>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</si>
  <si>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Образование</t>
  </si>
  <si>
    <t>Обеспечение деятельности подведомственных учреждений</t>
  </si>
  <si>
    <t>Культура</t>
  </si>
  <si>
    <t>Благоустройство</t>
  </si>
  <si>
    <t>6000000</t>
  </si>
  <si>
    <t>6000100</t>
  </si>
  <si>
    <t>Уличное освещение</t>
  </si>
  <si>
    <t>6000300</t>
  </si>
  <si>
    <t>Озеленение</t>
  </si>
  <si>
    <t>6000500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</si>
  <si>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</si>
  <si>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</si>
  <si>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4420000</t>
  </si>
  <si>
    <t>Библиотеки</t>
  </si>
  <si>
    <t>4429900</t>
  </si>
  <si>
    <t>Физическая культура и спорт</t>
  </si>
  <si>
    <t>6000400</t>
  </si>
  <si>
    <t>Организация и содержание мест захоронения</t>
  </si>
  <si>
    <t>Резервные фонды</t>
  </si>
  <si>
    <t>0700000</t>
  </si>
  <si>
    <t>0700500</t>
  </si>
  <si>
    <t>Резервные фонды местных администраций</t>
  </si>
  <si>
    <t>Наименование</t>
  </si>
  <si>
    <t>Сумма</t>
  </si>
  <si>
    <t>Обеспечение мероприятий по капитальному ремонту многоквартирных домов</t>
  </si>
  <si>
    <t>0980201</t>
  </si>
  <si>
    <t>01</t>
  </si>
  <si>
    <t>02</t>
  </si>
  <si>
    <t>03</t>
  </si>
  <si>
    <t>04</t>
  </si>
  <si>
    <t>05</t>
  </si>
  <si>
    <t>07</t>
  </si>
  <si>
    <t>08</t>
  </si>
  <si>
    <t>ВР</t>
  </si>
  <si>
    <t>Рз</t>
  </si>
  <si>
    <t>ПР</t>
  </si>
  <si>
    <t>ЦСР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</si>
  <si>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</si>
  <si>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4520000</t>
  </si>
  <si>
    <t>4529900</t>
  </si>
  <si>
    <t>Всего</t>
  </si>
  <si>
    <t>Целевые программы муниципальных образований</t>
  </si>
  <si>
    <t>7950000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</si>
  <si>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</si>
  <si>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</si>
  <si>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</si>
  <si>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</si>
  <si>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</si>
  <si>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11</t>
  </si>
  <si>
    <t>13</t>
  </si>
  <si>
    <t>0021700</t>
  </si>
  <si>
    <t>Функционирование административных комиссий</t>
  </si>
  <si>
    <t>Коммунальное хозяйство</t>
  </si>
  <si>
    <t>Доплаты к пенсиям, дополнительное пенсионное обеспечение</t>
  </si>
  <si>
    <t>4910000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</si>
  <si>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</si>
  <si>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</si>
  <si>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</si>
  <si>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</si>
  <si>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Приложение 5</t>
  </si>
  <si>
    <t>Социальное обеспечение населения</t>
  </si>
  <si>
    <t>Мероприятия в области коммунального хозяйства</t>
  </si>
  <si>
    <t>3510500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</si>
  <si>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</si>
  <si>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</si>
  <si>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</si>
  <si>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4508500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</si>
  <si>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</si>
  <si>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</si>
  <si>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</si>
  <si>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</si>
  <si>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</si>
  <si>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</si>
  <si>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</si>
  <si>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</si>
  <si>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</si>
  <si>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</si>
  <si>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3170000</t>
  </si>
  <si>
    <t>3170100</t>
  </si>
  <si>
    <t>Распределение ассигнований бюджета муниципального образования Михайловский сельсовет Михайловского района Алтайского края на 2012 год по разделам, подразделам, целевым статьям и видам расходов классификации бюджета</t>
  </si>
  <si>
    <t>Обеспечение проведения выборов и референдумов</t>
  </si>
  <si>
    <t>100</t>
  </si>
  <si>
    <t>Расходы на выплаты персоналу в целях обеспечения выполнения функций муниципальыми органами и казенными учреждениями</t>
  </si>
  <si>
    <t>200</t>
  </si>
  <si>
    <t>Закупка товаров, работ и услуг для муниципальных нужд</t>
  </si>
  <si>
    <t>Проведение выборов в представительные органы муниципального образования</t>
  </si>
  <si>
    <t>0200002</t>
  </si>
  <si>
    <t>870</t>
  </si>
  <si>
    <t>Резервные средства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</si>
  <si>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</si>
  <si>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</si>
  <si>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вопросы в области жилищно - коммунального хозяйства</t>
  </si>
  <si>
    <t>300</t>
  </si>
  <si>
    <t>Социальное обеспечение и иные выплаты населению</t>
  </si>
  <si>
    <t>0200000</t>
  </si>
  <si>
    <t>Проведение выборов и референдумов</t>
  </si>
  <si>
    <t>Культура, кинематография</t>
  </si>
  <si>
    <t>Другие вопросы в области культуры, кинематографии</t>
  </si>
  <si>
    <t>Массовый спорт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</si>
  <si>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</si>
  <si>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</si>
  <si>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</si>
  <si>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</si>
  <si>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</si>
  <si>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Дорожное хозяйство (дорожные фонды)</t>
  </si>
  <si>
    <t>09</t>
  </si>
  <si>
    <t xml:space="preserve">Дорожное хозяйство  </t>
  </si>
  <si>
    <t>3150000</t>
  </si>
  <si>
    <t>3151300</t>
  </si>
  <si>
    <t>5203200</t>
  </si>
  <si>
    <t>Проведение мероприятий по благоустройству кладбищ</t>
  </si>
  <si>
    <t>Развитие улично-дорожной сети в городах, рабочих поселках, поселках городского типа и селах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</si>
  <si>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</si>
  <si>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</si>
  <si>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</si>
  <si>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</si>
  <si>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5210600</t>
  </si>
  <si>
    <t>540</t>
  </si>
  <si>
    <t xml:space="preserve">Зам. главы сельсовета                                          </t>
  </si>
  <si>
    <t xml:space="preserve">                С. В. Савицкий</t>
  </si>
  <si>
    <t>к решению Михайловского сельского Совета депутатов Михайловского района  Алтайского края № от «10» октября 2012 г. «О внесении изменений и дополнений в бюджет муниципального образования Михайловский сельсовет Михайловского района Алтайского края на 2012 год»</t>
  </si>
  <si>
    <t>3500200</t>
  </si>
  <si>
    <t>Капитальный ремонт государственного жилищного фонда субъектов РФ и муниципального жилищного фонда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</si>
</sst>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justify"/>
    </xf>
    <xf numFmtId="49" fontId="8" fillId="0" borderId="1" xfId="16" applyNumberFormat="1" applyFont="1" applyBorder="1" applyAlignment="1">
      <alignment horizontal="center" vertical="top" wrapText="1"/>
    </xf>
    <xf numFmtId="170" fontId="8" fillId="0" borderId="1" xfId="0" applyNumberFormat="1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18" applyFont="1" applyFill="1" applyBorder="1" applyAlignment="1">
      <alignment horizontal="right"/>
      <protection/>
    </xf>
    <xf numFmtId="0" fontId="8" fillId="0" borderId="0" xfId="18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G118"/>
  <sheetViews>
    <sheetView showGridLines="0" tabSelected="1" view="pageBreakPreview" zoomScale="75" zoomScaleNormal="80" zoomScaleSheetLayoutView="75" workbookViewId="0" topLeftCell="A100">
      <selection activeCell="E19" sqref="E19"/>
    </sheetView>
  </sheetViews>
  <sheetFormatPr defaultColWidth="9.140625" defaultRowHeight="12.75" outlineLevelRow="6"/>
  <cols>
    <col min="1" max="1" width="78.8515625" style="1" customWidth="1"/>
    <col min="2" max="2" width="9.28125" style="1" customWidth="1"/>
    <col min="3" max="3" width="9.421875" style="1" customWidth="1"/>
    <col min="4" max="4" width="12.7109375" style="1" customWidth="1"/>
    <col min="5" max="5" width="8.28125" style="1" customWidth="1"/>
    <col min="6" max="6" width="12.00390625" style="3" customWidth="1"/>
    <col min="7" max="16384" width="9.140625" style="1" customWidth="1"/>
  </cols>
  <sheetData>
    <row r="1" spans="1:6" s="2" customFormat="1" ht="18.75">
      <c r="A1" s="34"/>
      <c r="B1" s="34"/>
      <c r="C1" s="34"/>
      <c r="D1" s="35" t="s">
        <v>73</v>
      </c>
      <c r="E1" s="35"/>
      <c r="F1" s="35"/>
    </row>
    <row r="2" spans="1:7" s="2" customFormat="1" ht="122.25" customHeight="1">
      <c r="A2" s="7"/>
      <c r="B2" s="36" t="s">
        <v>134</v>
      </c>
      <c r="C2" s="36"/>
      <c r="D2" s="36"/>
      <c r="E2" s="36"/>
      <c r="F2" s="36"/>
      <c r="G2" s="8"/>
    </row>
    <row r="3" spans="1:6" s="2" customFormat="1" ht="6.75" customHeight="1">
      <c r="A3" s="7"/>
      <c r="B3" s="7"/>
      <c r="C3" s="7"/>
      <c r="D3" s="7"/>
      <c r="E3" s="7"/>
      <c r="F3" s="7"/>
    </row>
    <row r="4" spans="1:6" s="2" customFormat="1" ht="58.5" customHeight="1">
      <c r="A4" s="33" t="s">
        <v>93</v>
      </c>
      <c r="B4" s="33"/>
      <c r="C4" s="33"/>
      <c r="D4" s="33"/>
      <c r="E4" s="33"/>
      <c r="F4" s="33"/>
    </row>
    <row r="5" spans="1:6" s="2" customFormat="1" ht="23.25" customHeight="1">
      <c r="A5" s="6" t="s">
        <v>36</v>
      </c>
      <c r="B5" s="6" t="s">
        <v>48</v>
      </c>
      <c r="C5" s="6" t="s">
        <v>49</v>
      </c>
      <c r="D5" s="6" t="s">
        <v>50</v>
      </c>
      <c r="E5" s="6" t="s">
        <v>47</v>
      </c>
      <c r="F5" s="6" t="s">
        <v>37</v>
      </c>
    </row>
    <row r="6" spans="1:6" s="5" customFormat="1" ht="18.75" outlineLevel="1">
      <c r="A6" s="12" t="s">
        <v>1</v>
      </c>
      <c r="B6" s="13" t="s">
        <v>40</v>
      </c>
      <c r="C6" s="13"/>
      <c r="D6" s="13" t="s">
        <v>0</v>
      </c>
      <c r="E6" s="13" t="s">
        <v>0</v>
      </c>
      <c r="F6" s="14">
        <f>SUM(F7,F11,F15,F20,F24,F28)</f>
        <v>5460.3</v>
      </c>
    </row>
    <row r="7" spans="1:6" s="5" customFormat="1" ht="36" customHeight="1" outlineLevel="2">
      <c r="A7" s="12" t="s">
        <v>6</v>
      </c>
      <c r="B7" s="13" t="s">
        <v>40</v>
      </c>
      <c r="C7" s="13" t="s">
        <v>41</v>
      </c>
      <c r="D7" s="13" t="s">
        <v>0</v>
      </c>
      <c r="E7" s="13" t="s">
        <v>0</v>
      </c>
      <c r="F7" s="14">
        <f>F8</f>
        <v>601.4</v>
      </c>
    </row>
    <row r="8" spans="1:6" s="4" customFormat="1" ht="56.25" outlineLevel="3">
      <c r="A8" s="15" t="s">
        <v>3</v>
      </c>
      <c r="B8" s="16" t="s">
        <v>40</v>
      </c>
      <c r="C8" s="16" t="s">
        <v>41</v>
      </c>
      <c r="D8" s="16" t="s">
        <v>2</v>
      </c>
      <c r="E8" s="16" t="s">
        <v>0</v>
      </c>
      <c r="F8" s="17">
        <f>F9</f>
        <v>601.4</v>
      </c>
    </row>
    <row r="9" spans="1:6" s="4" customFormat="1" ht="18.75" outlineLevel="4">
      <c r="A9" s="15" t="s">
        <v>8</v>
      </c>
      <c r="B9" s="16" t="s">
        <v>40</v>
      </c>
      <c r="C9" s="16" t="s">
        <v>41</v>
      </c>
      <c r="D9" s="16" t="s">
        <v>7</v>
      </c>
      <c r="E9" s="16" t="s">
        <v>0</v>
      </c>
      <c r="F9" s="17">
        <f>F10</f>
        <v>601.4</v>
      </c>
    </row>
    <row r="10" spans="1:6" s="4" customFormat="1" ht="40.5" customHeight="1" outlineLevel="6">
      <c r="A10" s="20" t="s">
        <v>96</v>
      </c>
      <c r="B10" s="16" t="s">
        <v>40</v>
      </c>
      <c r="C10" s="16" t="s">
        <v>41</v>
      </c>
      <c r="D10" s="16" t="s">
        <v>7</v>
      </c>
      <c r="E10" s="16" t="s">
        <v>95</v>
      </c>
      <c r="F10" s="17">
        <v>601.4</v>
      </c>
    </row>
    <row r="11" spans="1:6" s="5" customFormat="1" ht="51.75" customHeight="1" outlineLevel="2">
      <c r="A11" s="12" t="s">
        <v>9</v>
      </c>
      <c r="B11" s="13" t="s">
        <v>40</v>
      </c>
      <c r="C11" s="13" t="s">
        <v>42</v>
      </c>
      <c r="D11" s="13" t="s">
        <v>0</v>
      </c>
      <c r="E11" s="13" t="s">
        <v>0</v>
      </c>
      <c r="F11" s="14">
        <f>F12</f>
        <v>3</v>
      </c>
    </row>
    <row r="12" spans="1:6" s="4" customFormat="1" ht="51" customHeight="1" outlineLevel="3">
      <c r="A12" s="15" t="s">
        <v>3</v>
      </c>
      <c r="B12" s="16" t="s">
        <v>40</v>
      </c>
      <c r="C12" s="16" t="s">
        <v>42</v>
      </c>
      <c r="D12" s="16" t="s">
        <v>2</v>
      </c>
      <c r="E12" s="16" t="s">
        <v>0</v>
      </c>
      <c r="F12" s="17">
        <f>F13</f>
        <v>3</v>
      </c>
    </row>
    <row r="13" spans="1:6" s="4" customFormat="1" ht="18.75" outlineLevel="4">
      <c r="A13" s="15" t="s">
        <v>5</v>
      </c>
      <c r="B13" s="16" t="s">
        <v>40</v>
      </c>
      <c r="C13" s="16" t="s">
        <v>42</v>
      </c>
      <c r="D13" s="16" t="s">
        <v>4</v>
      </c>
      <c r="E13" s="16" t="s">
        <v>0</v>
      </c>
      <c r="F13" s="17">
        <v>3</v>
      </c>
    </row>
    <row r="14" spans="1:6" s="4" customFormat="1" ht="18.75" outlineLevel="6">
      <c r="A14" s="20" t="s">
        <v>98</v>
      </c>
      <c r="B14" s="16" t="s">
        <v>40</v>
      </c>
      <c r="C14" s="16" t="s">
        <v>42</v>
      </c>
      <c r="D14" s="16" t="s">
        <v>4</v>
      </c>
      <c r="E14" s="16" t="s">
        <v>97</v>
      </c>
      <c r="F14" s="17">
        <v>3</v>
      </c>
    </row>
    <row r="15" spans="1:6" s="5" customFormat="1" ht="57.75" customHeight="1" outlineLevel="6">
      <c r="A15" s="12" t="s">
        <v>11</v>
      </c>
      <c r="B15" s="13" t="s">
        <v>40</v>
      </c>
      <c r="C15" s="13" t="s">
        <v>43</v>
      </c>
      <c r="D15" s="13" t="s">
        <v>0</v>
      </c>
      <c r="E15" s="13" t="s">
        <v>0</v>
      </c>
      <c r="F15" s="14">
        <f>F16</f>
        <v>4424.7</v>
      </c>
    </row>
    <row r="16" spans="1:6" s="4" customFormat="1" ht="56.25" outlineLevel="6">
      <c r="A16" s="15" t="s">
        <v>3</v>
      </c>
      <c r="B16" s="16" t="s">
        <v>40</v>
      </c>
      <c r="C16" s="16" t="s">
        <v>43</v>
      </c>
      <c r="D16" s="16" t="s">
        <v>2</v>
      </c>
      <c r="E16" s="16" t="s">
        <v>0</v>
      </c>
      <c r="F16" s="17">
        <f>F17</f>
        <v>4424.7</v>
      </c>
    </row>
    <row r="17" spans="1:6" s="4" customFormat="1" ht="18.75" outlineLevel="6">
      <c r="A17" s="15" t="s">
        <v>5</v>
      </c>
      <c r="B17" s="16" t="s">
        <v>40</v>
      </c>
      <c r="C17" s="16" t="s">
        <v>43</v>
      </c>
      <c r="D17" s="16" t="s">
        <v>4</v>
      </c>
      <c r="E17" s="16" t="s">
        <v>0</v>
      </c>
      <c r="F17" s="17">
        <f>F19+F18</f>
        <v>4424.7</v>
      </c>
    </row>
    <row r="18" spans="1:6" s="4" customFormat="1" ht="38.25" customHeight="1" outlineLevel="6">
      <c r="A18" s="20" t="s">
        <v>96</v>
      </c>
      <c r="B18" s="16" t="s">
        <v>40</v>
      </c>
      <c r="C18" s="16" t="s">
        <v>43</v>
      </c>
      <c r="D18" s="16" t="s">
        <v>4</v>
      </c>
      <c r="E18" s="16" t="s">
        <v>95</v>
      </c>
      <c r="F18" s="17">
        <v>2949</v>
      </c>
    </row>
    <row r="19" spans="1:6" s="4" customFormat="1" ht="18.75" outlineLevel="6">
      <c r="A19" s="20" t="s">
        <v>98</v>
      </c>
      <c r="B19" s="16" t="s">
        <v>40</v>
      </c>
      <c r="C19" s="16" t="s">
        <v>43</v>
      </c>
      <c r="D19" s="16" t="s">
        <v>4</v>
      </c>
      <c r="E19" s="16" t="s">
        <v>97</v>
      </c>
      <c r="F19" s="17">
        <v>1475.7</v>
      </c>
    </row>
    <row r="20" spans="1:6" s="4" customFormat="1" ht="22.5" customHeight="1" outlineLevel="6">
      <c r="A20" s="19" t="s">
        <v>94</v>
      </c>
      <c r="B20" s="25" t="s">
        <v>40</v>
      </c>
      <c r="C20" s="25" t="s">
        <v>45</v>
      </c>
      <c r="D20" s="25"/>
      <c r="E20" s="25"/>
      <c r="F20" s="14">
        <f>F21</f>
        <v>200</v>
      </c>
    </row>
    <row r="21" spans="1:6" s="4" customFormat="1" ht="18.75" outlineLevel="6">
      <c r="A21" s="27" t="s">
        <v>109</v>
      </c>
      <c r="B21" s="28" t="s">
        <v>40</v>
      </c>
      <c r="C21" s="29" t="s">
        <v>45</v>
      </c>
      <c r="D21" s="23" t="s">
        <v>108</v>
      </c>
      <c r="E21" s="23"/>
      <c r="F21" s="17">
        <f>F22</f>
        <v>200</v>
      </c>
    </row>
    <row r="22" spans="1:6" s="4" customFormat="1" ht="36.75" customHeight="1" outlineLevel="6">
      <c r="A22" s="27" t="s">
        <v>99</v>
      </c>
      <c r="B22" s="28" t="s">
        <v>40</v>
      </c>
      <c r="C22" s="23" t="s">
        <v>45</v>
      </c>
      <c r="D22" s="30" t="s">
        <v>100</v>
      </c>
      <c r="E22" s="23"/>
      <c r="F22" s="17">
        <f>F23</f>
        <v>200</v>
      </c>
    </row>
    <row r="23" spans="1:6" s="4" customFormat="1" ht="18.75" outlineLevel="6">
      <c r="A23" s="20" t="s">
        <v>98</v>
      </c>
      <c r="B23" s="28" t="s">
        <v>40</v>
      </c>
      <c r="C23" s="23" t="s">
        <v>45</v>
      </c>
      <c r="D23" s="31" t="s">
        <v>100</v>
      </c>
      <c r="E23" s="23" t="s">
        <v>97</v>
      </c>
      <c r="F23" s="17">
        <v>200</v>
      </c>
    </row>
    <row r="24" spans="1:6" s="5" customFormat="1" ht="18.75" outlineLevel="6">
      <c r="A24" s="12" t="s">
        <v>32</v>
      </c>
      <c r="B24" s="13" t="s">
        <v>40</v>
      </c>
      <c r="C24" s="13" t="s">
        <v>62</v>
      </c>
      <c r="D24" s="13" t="s">
        <v>0</v>
      </c>
      <c r="E24" s="13" t="s">
        <v>0</v>
      </c>
      <c r="F24" s="14">
        <f>F25</f>
        <v>133.1</v>
      </c>
    </row>
    <row r="25" spans="1:6" s="4" customFormat="1" ht="18.75" outlineLevel="6">
      <c r="A25" s="15" t="s">
        <v>32</v>
      </c>
      <c r="B25" s="16" t="s">
        <v>40</v>
      </c>
      <c r="C25" s="16" t="s">
        <v>62</v>
      </c>
      <c r="D25" s="16" t="s">
        <v>33</v>
      </c>
      <c r="E25" s="16" t="s">
        <v>0</v>
      </c>
      <c r="F25" s="17">
        <f>F26</f>
        <v>133.1</v>
      </c>
    </row>
    <row r="26" spans="1:6" s="4" customFormat="1" ht="18.75" outlineLevel="6">
      <c r="A26" s="15" t="s">
        <v>35</v>
      </c>
      <c r="B26" s="16" t="s">
        <v>40</v>
      </c>
      <c r="C26" s="16" t="s">
        <v>62</v>
      </c>
      <c r="D26" s="16" t="s">
        <v>34</v>
      </c>
      <c r="E26" s="16" t="s">
        <v>0</v>
      </c>
      <c r="F26" s="17">
        <f>F27</f>
        <v>133.1</v>
      </c>
    </row>
    <row r="27" spans="1:6" s="4" customFormat="1" ht="18.75" outlineLevel="6">
      <c r="A27" s="20" t="s">
        <v>102</v>
      </c>
      <c r="B27" s="16" t="s">
        <v>40</v>
      </c>
      <c r="C27" s="16" t="s">
        <v>62</v>
      </c>
      <c r="D27" s="16" t="s">
        <v>34</v>
      </c>
      <c r="E27" s="16" t="s">
        <v>101</v>
      </c>
      <c r="F27" s="17">
        <v>133.1</v>
      </c>
    </row>
    <row r="28" spans="1:6" s="5" customFormat="1" ht="18.75" outlineLevel="6">
      <c r="A28" s="12" t="s">
        <v>10</v>
      </c>
      <c r="B28" s="13" t="s">
        <v>40</v>
      </c>
      <c r="C28" s="13" t="s">
        <v>63</v>
      </c>
      <c r="D28" s="13" t="s">
        <v>0</v>
      </c>
      <c r="E28" s="13" t="s">
        <v>0</v>
      </c>
      <c r="F28" s="14">
        <f>F29</f>
        <v>98.1</v>
      </c>
    </row>
    <row r="29" spans="1:6" s="4" customFormat="1" ht="18.75">
      <c r="A29" s="18" t="s">
        <v>65</v>
      </c>
      <c r="B29" s="16" t="s">
        <v>40</v>
      </c>
      <c r="C29" s="16" t="s">
        <v>63</v>
      </c>
      <c r="D29" s="16" t="s">
        <v>64</v>
      </c>
      <c r="E29" s="16" t="s">
        <v>0</v>
      </c>
      <c r="F29" s="17">
        <f>F31+F30</f>
        <v>98.1</v>
      </c>
    </row>
    <row r="30" spans="1:6" s="4" customFormat="1" ht="42" customHeight="1">
      <c r="A30" s="20" t="s">
        <v>96</v>
      </c>
      <c r="B30" s="16" t="s">
        <v>40</v>
      </c>
      <c r="C30" s="16" t="s">
        <v>63</v>
      </c>
      <c r="D30" s="16" t="s">
        <v>64</v>
      </c>
      <c r="E30" s="16" t="s">
        <v>95</v>
      </c>
      <c r="F30" s="17">
        <v>52</v>
      </c>
    </row>
    <row r="31" spans="1:6" s="4" customFormat="1" ht="18.75" outlineLevel="1">
      <c r="A31" s="20" t="s">
        <v>98</v>
      </c>
      <c r="B31" s="16" t="s">
        <v>40</v>
      </c>
      <c r="C31" s="16" t="s">
        <v>63</v>
      </c>
      <c r="D31" s="16" t="s">
        <v>64</v>
      </c>
      <c r="E31" s="16" t="s">
        <v>97</v>
      </c>
      <c r="F31" s="17">
        <v>46.1</v>
      </c>
    </row>
    <row r="32" spans="1:6" s="4" customFormat="1" ht="35.25" customHeight="1" outlineLevel="1">
      <c r="A32" s="19" t="s">
        <v>82</v>
      </c>
      <c r="B32" s="25" t="s">
        <v>42</v>
      </c>
      <c r="C32" s="25"/>
      <c r="D32" s="25"/>
      <c r="E32" s="25"/>
      <c r="F32" s="26">
        <f>F33</f>
        <v>5.3</v>
      </c>
    </row>
    <row r="33" spans="1:6" s="4" customFormat="1" ht="18.75" outlineLevel="1">
      <c r="A33" s="19" t="s">
        <v>83</v>
      </c>
      <c r="B33" s="25" t="s">
        <v>42</v>
      </c>
      <c r="C33" s="25" t="s">
        <v>58</v>
      </c>
      <c r="D33" s="25"/>
      <c r="E33" s="25"/>
      <c r="F33" s="26">
        <f>F34</f>
        <v>5.3</v>
      </c>
    </row>
    <row r="34" spans="1:6" s="4" customFormat="1" ht="36" customHeight="1" outlineLevel="1">
      <c r="A34" s="20" t="s">
        <v>85</v>
      </c>
      <c r="B34" s="23" t="s">
        <v>42</v>
      </c>
      <c r="C34" s="23" t="s">
        <v>58</v>
      </c>
      <c r="D34" s="23" t="s">
        <v>84</v>
      </c>
      <c r="E34" s="23"/>
      <c r="F34" s="24">
        <f>F35</f>
        <v>5.3</v>
      </c>
    </row>
    <row r="35" spans="1:6" s="4" customFormat="1" ht="18.75" outlineLevel="1">
      <c r="A35" s="20" t="s">
        <v>15</v>
      </c>
      <c r="B35" s="23" t="s">
        <v>42</v>
      </c>
      <c r="C35" s="23" t="s">
        <v>58</v>
      </c>
      <c r="D35" s="23" t="s">
        <v>86</v>
      </c>
      <c r="E35" s="23"/>
      <c r="F35" s="24">
        <f>F36</f>
        <v>5.3</v>
      </c>
    </row>
    <row r="36" spans="1:6" s="4" customFormat="1" ht="18.75" outlineLevel="1">
      <c r="A36" s="20" t="s">
        <v>98</v>
      </c>
      <c r="B36" s="23" t="s">
        <v>42</v>
      </c>
      <c r="C36" s="23" t="s">
        <v>58</v>
      </c>
      <c r="D36" s="23" t="s">
        <v>86</v>
      </c>
      <c r="E36" s="23" t="s">
        <v>97</v>
      </c>
      <c r="F36" s="24">
        <v>5.3</v>
      </c>
    </row>
    <row r="37" spans="1:6" s="4" customFormat="1" ht="18.75" outlineLevel="1">
      <c r="A37" s="19" t="s">
        <v>87</v>
      </c>
      <c r="B37" s="25" t="s">
        <v>43</v>
      </c>
      <c r="C37" s="25"/>
      <c r="D37" s="25"/>
      <c r="E37" s="25"/>
      <c r="F37" s="26">
        <f>F38+F46+F42</f>
        <v>4887.2</v>
      </c>
    </row>
    <row r="38" spans="1:6" s="4" customFormat="1" ht="18.75" outlineLevel="1">
      <c r="A38" s="19" t="s">
        <v>88</v>
      </c>
      <c r="B38" s="25" t="s">
        <v>43</v>
      </c>
      <c r="C38" s="25" t="s">
        <v>46</v>
      </c>
      <c r="D38" s="25"/>
      <c r="E38" s="25"/>
      <c r="F38" s="26">
        <f>F39</f>
        <v>96</v>
      </c>
    </row>
    <row r="39" spans="1:6" s="4" customFormat="1" ht="18.75" outlineLevel="1">
      <c r="A39" s="20" t="s">
        <v>89</v>
      </c>
      <c r="B39" s="23" t="s">
        <v>43</v>
      </c>
      <c r="C39" s="23" t="s">
        <v>46</v>
      </c>
      <c r="D39" s="23" t="s">
        <v>91</v>
      </c>
      <c r="E39" s="23"/>
      <c r="F39" s="24">
        <f>F40</f>
        <v>96</v>
      </c>
    </row>
    <row r="40" spans="1:6" s="4" customFormat="1" ht="37.5" outlineLevel="1">
      <c r="A40" s="20" t="s">
        <v>90</v>
      </c>
      <c r="B40" s="23" t="s">
        <v>43</v>
      </c>
      <c r="C40" s="23" t="s">
        <v>46</v>
      </c>
      <c r="D40" s="23" t="s">
        <v>92</v>
      </c>
      <c r="E40" s="23"/>
      <c r="F40" s="24">
        <f>F41</f>
        <v>96</v>
      </c>
    </row>
    <row r="41" spans="1:6" s="4" customFormat="1" ht="37.5" customHeight="1" outlineLevel="1">
      <c r="A41" s="20" t="s">
        <v>104</v>
      </c>
      <c r="B41" s="23" t="s">
        <v>43</v>
      </c>
      <c r="C41" s="23" t="s">
        <v>46</v>
      </c>
      <c r="D41" s="23" t="s">
        <v>92</v>
      </c>
      <c r="E41" s="23" t="s">
        <v>103</v>
      </c>
      <c r="F41" s="24">
        <v>96</v>
      </c>
    </row>
    <row r="42" spans="1:6" s="4" customFormat="1" ht="22.5" customHeight="1" outlineLevel="1">
      <c r="A42" s="19" t="s">
        <v>118</v>
      </c>
      <c r="B42" s="25" t="s">
        <v>43</v>
      </c>
      <c r="C42" s="25" t="s">
        <v>119</v>
      </c>
      <c r="D42" s="25"/>
      <c r="E42" s="25"/>
      <c r="F42" s="26">
        <f>F43</f>
        <v>4692.8</v>
      </c>
    </row>
    <row r="43" spans="1:6" s="4" customFormat="1" ht="23.25" customHeight="1" outlineLevel="1">
      <c r="A43" s="20" t="s">
        <v>120</v>
      </c>
      <c r="B43" s="23" t="s">
        <v>43</v>
      </c>
      <c r="C43" s="23" t="s">
        <v>119</v>
      </c>
      <c r="D43" s="23" t="s">
        <v>121</v>
      </c>
      <c r="E43" s="23"/>
      <c r="F43" s="24">
        <f>F44</f>
        <v>4692.8</v>
      </c>
    </row>
    <row r="44" spans="1:6" s="4" customFormat="1" ht="39" customHeight="1" outlineLevel="1">
      <c r="A44" s="20" t="s">
        <v>125</v>
      </c>
      <c r="B44" s="23" t="s">
        <v>43</v>
      </c>
      <c r="C44" s="23" t="s">
        <v>119</v>
      </c>
      <c r="D44" s="23" t="s">
        <v>122</v>
      </c>
      <c r="E44" s="23"/>
      <c r="F44" s="24">
        <f>F45</f>
        <v>4692.8</v>
      </c>
    </row>
    <row r="45" spans="1:6" s="4" customFormat="1" ht="21.75" customHeight="1" outlineLevel="1">
      <c r="A45" s="20" t="s">
        <v>98</v>
      </c>
      <c r="B45" s="23" t="s">
        <v>43</v>
      </c>
      <c r="C45" s="23" t="s">
        <v>119</v>
      </c>
      <c r="D45" s="23" t="s">
        <v>122</v>
      </c>
      <c r="E45" s="23" t="s">
        <v>97</v>
      </c>
      <c r="F45" s="24">
        <v>4692.8</v>
      </c>
    </row>
    <row r="46" spans="1:6" s="4" customFormat="1" ht="21.75" customHeight="1" outlineLevel="1">
      <c r="A46" s="19" t="s">
        <v>113</v>
      </c>
      <c r="B46" s="25" t="s">
        <v>43</v>
      </c>
      <c r="C46" s="25" t="s">
        <v>81</v>
      </c>
      <c r="D46" s="25"/>
      <c r="E46" s="25"/>
      <c r="F46" s="26">
        <f>F47</f>
        <v>98.4</v>
      </c>
    </row>
    <row r="47" spans="1:6" s="4" customFormat="1" ht="37.5" customHeight="1" outlineLevel="1">
      <c r="A47" s="20" t="s">
        <v>114</v>
      </c>
      <c r="B47" s="23" t="s">
        <v>43</v>
      </c>
      <c r="C47" s="23" t="s">
        <v>81</v>
      </c>
      <c r="D47" s="23" t="s">
        <v>115</v>
      </c>
      <c r="E47" s="23"/>
      <c r="F47" s="24">
        <f>F48</f>
        <v>98.4</v>
      </c>
    </row>
    <row r="48" spans="1:6" s="4" customFormat="1" ht="19.5" customHeight="1" outlineLevel="1">
      <c r="A48" s="20" t="s">
        <v>116</v>
      </c>
      <c r="B48" s="23" t="s">
        <v>43</v>
      </c>
      <c r="C48" s="23" t="s">
        <v>81</v>
      </c>
      <c r="D48" s="23" t="s">
        <v>117</v>
      </c>
      <c r="E48" s="23"/>
      <c r="F48" s="24">
        <f>F49</f>
        <v>98.4</v>
      </c>
    </row>
    <row r="49" spans="1:6" s="4" customFormat="1" ht="19.5" customHeight="1" outlineLevel="1">
      <c r="A49" s="20" t="s">
        <v>98</v>
      </c>
      <c r="B49" s="23" t="s">
        <v>43</v>
      </c>
      <c r="C49" s="23" t="s">
        <v>81</v>
      </c>
      <c r="D49" s="23" t="s">
        <v>117</v>
      </c>
      <c r="E49" s="23" t="s">
        <v>97</v>
      </c>
      <c r="F49" s="24">
        <v>98.4</v>
      </c>
    </row>
    <row r="50" spans="1:6" s="5" customFormat="1" ht="18.75" outlineLevel="6">
      <c r="A50" s="12" t="s">
        <v>12</v>
      </c>
      <c r="B50" s="13" t="s">
        <v>44</v>
      </c>
      <c r="C50" s="13"/>
      <c r="D50" s="13" t="s">
        <v>0</v>
      </c>
      <c r="E50" s="13" t="s">
        <v>0</v>
      </c>
      <c r="F50" s="14">
        <f>SUM(F63,F51,F58,F75)</f>
        <v>6508.7</v>
      </c>
    </row>
    <row r="51" spans="1:6" s="5" customFormat="1" ht="18.75" outlineLevel="1">
      <c r="A51" s="12" t="s">
        <v>13</v>
      </c>
      <c r="B51" s="13" t="s">
        <v>44</v>
      </c>
      <c r="C51" s="13" t="s">
        <v>40</v>
      </c>
      <c r="D51" s="13" t="s">
        <v>0</v>
      </c>
      <c r="E51" s="13" t="s">
        <v>0</v>
      </c>
      <c r="F51" s="14">
        <f>F54+F52+F56</f>
        <v>3775.5</v>
      </c>
    </row>
    <row r="52" spans="1:6" s="5" customFormat="1" ht="78" customHeight="1" outlineLevel="1">
      <c r="A52" s="20" t="s">
        <v>129</v>
      </c>
      <c r="B52" s="16" t="s">
        <v>44</v>
      </c>
      <c r="C52" s="16" t="s">
        <v>40</v>
      </c>
      <c r="D52" s="23" t="s">
        <v>128</v>
      </c>
      <c r="E52" s="23"/>
      <c r="F52" s="17">
        <f>F53</f>
        <v>2791.7</v>
      </c>
    </row>
    <row r="53" spans="1:6" s="5" customFormat="1" ht="37.5" customHeight="1" outlineLevel="1">
      <c r="A53" s="20" t="s">
        <v>104</v>
      </c>
      <c r="B53" s="16" t="s">
        <v>44</v>
      </c>
      <c r="C53" s="16" t="s">
        <v>40</v>
      </c>
      <c r="D53" s="23" t="s">
        <v>128</v>
      </c>
      <c r="E53" s="23" t="s">
        <v>103</v>
      </c>
      <c r="F53" s="24">
        <v>2791.7</v>
      </c>
    </row>
    <row r="54" spans="1:6" s="4" customFormat="1" ht="24.75" customHeight="1" outlineLevel="2">
      <c r="A54" s="15" t="s">
        <v>38</v>
      </c>
      <c r="B54" s="16" t="s">
        <v>44</v>
      </c>
      <c r="C54" s="16" t="s">
        <v>40</v>
      </c>
      <c r="D54" s="16" t="s">
        <v>39</v>
      </c>
      <c r="E54" s="16" t="s">
        <v>0</v>
      </c>
      <c r="F54" s="17">
        <f>F55</f>
        <v>964.9</v>
      </c>
    </row>
    <row r="55" spans="1:6" s="4" customFormat="1" ht="37.5" customHeight="1" outlineLevel="6">
      <c r="A55" s="20" t="s">
        <v>104</v>
      </c>
      <c r="B55" s="16" t="s">
        <v>44</v>
      </c>
      <c r="C55" s="16" t="s">
        <v>40</v>
      </c>
      <c r="D55" s="16" t="s">
        <v>39</v>
      </c>
      <c r="E55" s="16" t="s">
        <v>103</v>
      </c>
      <c r="F55" s="17">
        <v>964.9</v>
      </c>
    </row>
    <row r="56" spans="1:6" s="4" customFormat="1" ht="36" customHeight="1" outlineLevel="6">
      <c r="A56" s="20" t="s">
        <v>136</v>
      </c>
      <c r="B56" s="16" t="s">
        <v>44</v>
      </c>
      <c r="C56" s="16" t="s">
        <v>40</v>
      </c>
      <c r="D56" s="16" t="s">
        <v>135</v>
      </c>
      <c r="E56" s="16"/>
      <c r="F56" s="17">
        <f>F57</f>
        <v>18.9</v>
      </c>
    </row>
    <row r="57" spans="1:6" s="4" customFormat="1" ht="20.25" customHeight="1" outlineLevel="6">
      <c r="A57" s="20" t="s">
        <v>98</v>
      </c>
      <c r="B57" s="16" t="s">
        <v>44</v>
      </c>
      <c r="C57" s="16" t="s">
        <v>40</v>
      </c>
      <c r="D57" s="16" t="s">
        <v>135</v>
      </c>
      <c r="E57" s="16" t="s">
        <v>97</v>
      </c>
      <c r="F57" s="17">
        <v>18.9</v>
      </c>
    </row>
    <row r="58" spans="1:6" s="4" customFormat="1" ht="18.75" outlineLevel="6">
      <c r="A58" s="12" t="s">
        <v>66</v>
      </c>
      <c r="B58" s="13" t="s">
        <v>44</v>
      </c>
      <c r="C58" s="13" t="s">
        <v>41</v>
      </c>
      <c r="D58" s="13"/>
      <c r="E58" s="13"/>
      <c r="F58" s="14">
        <f>F59+F61</f>
        <v>503.5</v>
      </c>
    </row>
    <row r="59" spans="1:6" s="4" customFormat="1" ht="18.75" outlineLevel="6">
      <c r="A59" s="20" t="s">
        <v>75</v>
      </c>
      <c r="B59" s="23" t="s">
        <v>44</v>
      </c>
      <c r="C59" s="23" t="s">
        <v>41</v>
      </c>
      <c r="D59" s="23" t="s">
        <v>76</v>
      </c>
      <c r="E59" s="23" t="s">
        <v>0</v>
      </c>
      <c r="F59" s="24">
        <f>F60</f>
        <v>351.5</v>
      </c>
    </row>
    <row r="60" spans="1:6" s="4" customFormat="1" ht="18.75" outlineLevel="6">
      <c r="A60" s="20" t="s">
        <v>98</v>
      </c>
      <c r="B60" s="23" t="s">
        <v>44</v>
      </c>
      <c r="C60" s="23" t="s">
        <v>41</v>
      </c>
      <c r="D60" s="23" t="s">
        <v>76</v>
      </c>
      <c r="E60" s="23" t="s">
        <v>97</v>
      </c>
      <c r="F60" s="24">
        <v>351.5</v>
      </c>
    </row>
    <row r="61" spans="1:6" s="4" customFormat="1" ht="95.25" customHeight="1" outlineLevel="6">
      <c r="A61" s="32" t="s">
        <v>126</v>
      </c>
      <c r="B61" s="23" t="s">
        <v>44</v>
      </c>
      <c r="C61" s="23" t="s">
        <v>41</v>
      </c>
      <c r="D61" s="23" t="s">
        <v>130</v>
      </c>
      <c r="E61" s="23"/>
      <c r="F61" s="24">
        <f>F62</f>
        <v>152</v>
      </c>
    </row>
    <row r="62" spans="1:6" s="4" customFormat="1" ht="18.75" outlineLevel="6">
      <c r="A62" s="20" t="s">
        <v>127</v>
      </c>
      <c r="B62" s="23" t="s">
        <v>44</v>
      </c>
      <c r="C62" s="23" t="s">
        <v>41</v>
      </c>
      <c r="D62" s="23" t="s">
        <v>130</v>
      </c>
      <c r="E62" s="23" t="s">
        <v>131</v>
      </c>
      <c r="F62" s="24">
        <v>152</v>
      </c>
    </row>
    <row r="63" spans="1:6" s="5" customFormat="1" ht="18.75" outlineLevel="2">
      <c r="A63" s="12" t="s">
        <v>17</v>
      </c>
      <c r="B63" s="13" t="s">
        <v>44</v>
      </c>
      <c r="C63" s="13" t="s">
        <v>42</v>
      </c>
      <c r="D63" s="13" t="s">
        <v>0</v>
      </c>
      <c r="E63" s="13" t="s">
        <v>0</v>
      </c>
      <c r="F63" s="14">
        <f>F66+F64</f>
        <v>2129.7</v>
      </c>
    </row>
    <row r="64" spans="1:6" s="5" customFormat="1" ht="18.75" outlineLevel="2">
      <c r="A64" s="15" t="s">
        <v>124</v>
      </c>
      <c r="B64" s="16" t="s">
        <v>44</v>
      </c>
      <c r="C64" s="16" t="s">
        <v>42</v>
      </c>
      <c r="D64" s="16" t="s">
        <v>123</v>
      </c>
      <c r="E64" s="16"/>
      <c r="F64" s="17">
        <f>F65</f>
        <v>136.7</v>
      </c>
    </row>
    <row r="65" spans="1:6" s="5" customFormat="1" ht="18.75" outlineLevel="2">
      <c r="A65" s="20" t="s">
        <v>98</v>
      </c>
      <c r="B65" s="16" t="s">
        <v>44</v>
      </c>
      <c r="C65" s="16" t="s">
        <v>42</v>
      </c>
      <c r="D65" s="16" t="s">
        <v>123</v>
      </c>
      <c r="E65" s="16" t="s">
        <v>97</v>
      </c>
      <c r="F65" s="17">
        <v>136.7</v>
      </c>
    </row>
    <row r="66" spans="1:6" s="4" customFormat="1" ht="18.75" outlineLevel="3">
      <c r="A66" s="15" t="s">
        <v>17</v>
      </c>
      <c r="B66" s="16" t="s">
        <v>44</v>
      </c>
      <c r="C66" s="16" t="s">
        <v>42</v>
      </c>
      <c r="D66" s="16" t="s">
        <v>18</v>
      </c>
      <c r="E66" s="16" t="s">
        <v>0</v>
      </c>
      <c r="F66" s="17">
        <f>SUM(F73,F71,F69,F67)</f>
        <v>1993</v>
      </c>
    </row>
    <row r="67" spans="1:6" s="4" customFormat="1" ht="18.75" outlineLevel="4">
      <c r="A67" s="15" t="s">
        <v>20</v>
      </c>
      <c r="B67" s="16" t="s">
        <v>44</v>
      </c>
      <c r="C67" s="16" t="s">
        <v>42</v>
      </c>
      <c r="D67" s="16" t="s">
        <v>19</v>
      </c>
      <c r="E67" s="16" t="s">
        <v>0</v>
      </c>
      <c r="F67" s="17">
        <f>F68</f>
        <v>569.7</v>
      </c>
    </row>
    <row r="68" spans="1:6" s="4" customFormat="1" ht="23.25" customHeight="1" outlineLevel="6">
      <c r="A68" s="20" t="s">
        <v>98</v>
      </c>
      <c r="B68" s="16" t="s">
        <v>44</v>
      </c>
      <c r="C68" s="16" t="s">
        <v>42</v>
      </c>
      <c r="D68" s="16" t="s">
        <v>19</v>
      </c>
      <c r="E68" s="16" t="s">
        <v>97</v>
      </c>
      <c r="F68" s="17">
        <v>569.7</v>
      </c>
    </row>
    <row r="69" spans="1:6" s="4" customFormat="1" ht="16.5" customHeight="1" outlineLevel="4">
      <c r="A69" s="15" t="s">
        <v>22</v>
      </c>
      <c r="B69" s="16" t="s">
        <v>44</v>
      </c>
      <c r="C69" s="16" t="s">
        <v>42</v>
      </c>
      <c r="D69" s="16" t="s">
        <v>21</v>
      </c>
      <c r="E69" s="16" t="s">
        <v>0</v>
      </c>
      <c r="F69" s="17">
        <f>F70</f>
        <v>539</v>
      </c>
    </row>
    <row r="70" spans="1:6" s="4" customFormat="1" ht="18.75" outlineLevel="6">
      <c r="A70" s="20" t="s">
        <v>98</v>
      </c>
      <c r="B70" s="16" t="s">
        <v>44</v>
      </c>
      <c r="C70" s="16" t="s">
        <v>42</v>
      </c>
      <c r="D70" s="16" t="s">
        <v>21</v>
      </c>
      <c r="E70" s="16" t="s">
        <v>97</v>
      </c>
      <c r="F70" s="17">
        <v>539</v>
      </c>
    </row>
    <row r="71" spans="1:6" s="4" customFormat="1" ht="18.75" outlineLevel="4">
      <c r="A71" s="15" t="s">
        <v>31</v>
      </c>
      <c r="B71" s="16" t="s">
        <v>44</v>
      </c>
      <c r="C71" s="16" t="s">
        <v>42</v>
      </c>
      <c r="D71" s="16" t="s">
        <v>30</v>
      </c>
      <c r="E71" s="16" t="s">
        <v>0</v>
      </c>
      <c r="F71" s="17">
        <f>F72</f>
        <v>84</v>
      </c>
    </row>
    <row r="72" spans="1:6" s="4" customFormat="1" ht="18.75" outlineLevel="6">
      <c r="A72" s="20" t="s">
        <v>98</v>
      </c>
      <c r="B72" s="16" t="s">
        <v>44</v>
      </c>
      <c r="C72" s="16" t="s">
        <v>42</v>
      </c>
      <c r="D72" s="16" t="s">
        <v>30</v>
      </c>
      <c r="E72" s="16" t="s">
        <v>97</v>
      </c>
      <c r="F72" s="17">
        <v>84</v>
      </c>
    </row>
    <row r="73" spans="1:6" s="4" customFormat="1" ht="34.5" customHeight="1" outlineLevel="6">
      <c r="A73" s="15" t="s">
        <v>24</v>
      </c>
      <c r="B73" s="16" t="s">
        <v>44</v>
      </c>
      <c r="C73" s="16" t="s">
        <v>42</v>
      </c>
      <c r="D73" s="16" t="s">
        <v>23</v>
      </c>
      <c r="E73" s="16"/>
      <c r="F73" s="17">
        <f>F74</f>
        <v>800.3</v>
      </c>
    </row>
    <row r="74" spans="1:6" s="4" customFormat="1" ht="18.75" outlineLevel="6">
      <c r="A74" s="20" t="s">
        <v>98</v>
      </c>
      <c r="B74" s="16" t="s">
        <v>44</v>
      </c>
      <c r="C74" s="16" t="s">
        <v>42</v>
      </c>
      <c r="D74" s="16" t="s">
        <v>23</v>
      </c>
      <c r="E74" s="16" t="s">
        <v>97</v>
      </c>
      <c r="F74" s="17">
        <v>800.3</v>
      </c>
    </row>
    <row r="75" spans="1:6" s="4" customFormat="1" ht="36" customHeight="1" outlineLevel="6">
      <c r="A75" s="19" t="s">
        <v>105</v>
      </c>
      <c r="B75" s="25" t="s">
        <v>44</v>
      </c>
      <c r="C75" s="25" t="s">
        <v>44</v>
      </c>
      <c r="D75" s="25"/>
      <c r="E75" s="25"/>
      <c r="F75" s="14">
        <f>F76</f>
        <v>100</v>
      </c>
    </row>
    <row r="76" spans="1:6" s="4" customFormat="1" ht="18.75" outlineLevel="6">
      <c r="A76" s="20" t="s">
        <v>75</v>
      </c>
      <c r="B76" s="23" t="s">
        <v>44</v>
      </c>
      <c r="C76" s="23" t="s">
        <v>44</v>
      </c>
      <c r="D76" s="23" t="s">
        <v>76</v>
      </c>
      <c r="E76" s="23"/>
      <c r="F76" s="17">
        <f>F77</f>
        <v>100</v>
      </c>
    </row>
    <row r="77" spans="1:6" s="4" customFormat="1" ht="18.75" outlineLevel="6">
      <c r="A77" s="20" t="s">
        <v>98</v>
      </c>
      <c r="B77" s="23" t="s">
        <v>44</v>
      </c>
      <c r="C77" s="23" t="s">
        <v>44</v>
      </c>
      <c r="D77" s="23" t="s">
        <v>76</v>
      </c>
      <c r="E77" s="23" t="s">
        <v>97</v>
      </c>
      <c r="F77" s="17">
        <v>100</v>
      </c>
    </row>
    <row r="78" spans="1:6" s="5" customFormat="1" ht="18.75" outlineLevel="1">
      <c r="A78" s="12" t="s">
        <v>14</v>
      </c>
      <c r="B78" s="13" t="s">
        <v>45</v>
      </c>
      <c r="C78" s="13"/>
      <c r="D78" s="13" t="s">
        <v>0</v>
      </c>
      <c r="E78" s="13" t="s">
        <v>0</v>
      </c>
      <c r="F78" s="14">
        <f>F79</f>
        <v>50</v>
      </c>
    </row>
    <row r="79" spans="1:6" s="5" customFormat="1" ht="18.75" outlineLevel="2">
      <c r="A79" s="12" t="s">
        <v>25</v>
      </c>
      <c r="B79" s="13" t="s">
        <v>45</v>
      </c>
      <c r="C79" s="13" t="s">
        <v>45</v>
      </c>
      <c r="D79" s="13" t="s">
        <v>0</v>
      </c>
      <c r="E79" s="13" t="s">
        <v>0</v>
      </c>
      <c r="F79" s="14">
        <f>F80</f>
        <v>50</v>
      </c>
    </row>
    <row r="80" spans="1:6" s="4" customFormat="1" ht="18.75" outlineLevel="3">
      <c r="A80" s="15" t="s">
        <v>55</v>
      </c>
      <c r="B80" s="16" t="s">
        <v>45</v>
      </c>
      <c r="C80" s="16" t="s">
        <v>45</v>
      </c>
      <c r="D80" s="16" t="s">
        <v>56</v>
      </c>
      <c r="E80" s="16" t="s">
        <v>0</v>
      </c>
      <c r="F80" s="17">
        <f>F81</f>
        <v>50</v>
      </c>
    </row>
    <row r="81" spans="1:6" s="4" customFormat="1" ht="18.75" outlineLevel="6">
      <c r="A81" s="20" t="s">
        <v>98</v>
      </c>
      <c r="B81" s="16" t="s">
        <v>45</v>
      </c>
      <c r="C81" s="16" t="s">
        <v>45</v>
      </c>
      <c r="D81" s="16" t="s">
        <v>56</v>
      </c>
      <c r="E81" s="16" t="s">
        <v>97</v>
      </c>
      <c r="F81" s="17">
        <v>50</v>
      </c>
    </row>
    <row r="82" spans="1:6" s="5" customFormat="1" ht="21" customHeight="1" outlineLevel="1">
      <c r="A82" s="12" t="s">
        <v>110</v>
      </c>
      <c r="B82" s="13" t="s">
        <v>46</v>
      </c>
      <c r="C82" s="13"/>
      <c r="D82" s="13" t="s">
        <v>0</v>
      </c>
      <c r="E82" s="13" t="s">
        <v>0</v>
      </c>
      <c r="F82" s="14">
        <f>F83+F88</f>
        <v>1701.8</v>
      </c>
    </row>
    <row r="83" spans="1:6" s="5" customFormat="1" ht="18.75" outlineLevel="2">
      <c r="A83" s="12" t="s">
        <v>16</v>
      </c>
      <c r="B83" s="13" t="s">
        <v>46</v>
      </c>
      <c r="C83" s="13" t="s">
        <v>40</v>
      </c>
      <c r="D83" s="13" t="s">
        <v>0</v>
      </c>
      <c r="E83" s="13" t="s">
        <v>0</v>
      </c>
      <c r="F83" s="14">
        <f>F84</f>
        <v>232.79999999999998</v>
      </c>
    </row>
    <row r="84" spans="1:6" s="4" customFormat="1" ht="18.75" outlineLevel="3">
      <c r="A84" s="15" t="s">
        <v>27</v>
      </c>
      <c r="B84" s="16" t="s">
        <v>46</v>
      </c>
      <c r="C84" s="16" t="s">
        <v>40</v>
      </c>
      <c r="D84" s="16" t="s">
        <v>26</v>
      </c>
      <c r="E84" s="16" t="s">
        <v>0</v>
      </c>
      <c r="F84" s="17">
        <f>F85</f>
        <v>232.79999999999998</v>
      </c>
    </row>
    <row r="85" spans="1:6" s="4" customFormat="1" ht="18.75" outlineLevel="4">
      <c r="A85" s="15" t="s">
        <v>15</v>
      </c>
      <c r="B85" s="16" t="s">
        <v>46</v>
      </c>
      <c r="C85" s="16" t="s">
        <v>40</v>
      </c>
      <c r="D85" s="16" t="s">
        <v>28</v>
      </c>
      <c r="E85" s="16" t="s">
        <v>0</v>
      </c>
      <c r="F85" s="17">
        <f>F86+F87</f>
        <v>232.79999999999998</v>
      </c>
    </row>
    <row r="86" spans="1:6" s="4" customFormat="1" ht="36.75" customHeight="1" outlineLevel="4">
      <c r="A86" s="20" t="s">
        <v>96</v>
      </c>
      <c r="B86" s="16" t="s">
        <v>46</v>
      </c>
      <c r="C86" s="16" t="s">
        <v>40</v>
      </c>
      <c r="D86" s="16" t="s">
        <v>28</v>
      </c>
      <c r="E86" s="16" t="s">
        <v>95</v>
      </c>
      <c r="F86" s="17">
        <v>130.2</v>
      </c>
    </row>
    <row r="87" spans="1:6" s="4" customFormat="1" ht="21.75" customHeight="1" outlineLevel="6">
      <c r="A87" s="20" t="s">
        <v>98</v>
      </c>
      <c r="B87" s="16" t="s">
        <v>46</v>
      </c>
      <c r="C87" s="16" t="s">
        <v>40</v>
      </c>
      <c r="D87" s="16" t="s">
        <v>28</v>
      </c>
      <c r="E87" s="16" t="s">
        <v>97</v>
      </c>
      <c r="F87" s="17">
        <v>102.6</v>
      </c>
    </row>
    <row r="88" spans="1:6" s="5" customFormat="1" ht="24.75" customHeight="1" outlineLevel="6">
      <c r="A88" s="19" t="s">
        <v>111</v>
      </c>
      <c r="B88" s="13" t="s">
        <v>46</v>
      </c>
      <c r="C88" s="13" t="s">
        <v>43</v>
      </c>
      <c r="D88" s="13"/>
      <c r="E88" s="13"/>
      <c r="F88" s="14">
        <f>F89+F92</f>
        <v>1469</v>
      </c>
    </row>
    <row r="89" spans="1:6" s="4" customFormat="1" ht="75" outlineLevel="6">
      <c r="A89" s="20" t="s">
        <v>51</v>
      </c>
      <c r="B89" s="16" t="s">
        <v>46</v>
      </c>
      <c r="C89" s="16" t="s">
        <v>43</v>
      </c>
      <c r="D89" s="16" t="s">
        <v>52</v>
      </c>
      <c r="E89" s="16"/>
      <c r="F89" s="17">
        <f>F90</f>
        <v>469</v>
      </c>
    </row>
    <row r="90" spans="1:6" s="4" customFormat="1" ht="18.75" outlineLevel="6">
      <c r="A90" s="20" t="s">
        <v>15</v>
      </c>
      <c r="B90" s="16" t="s">
        <v>46</v>
      </c>
      <c r="C90" s="16" t="s">
        <v>43</v>
      </c>
      <c r="D90" s="16" t="s">
        <v>53</v>
      </c>
      <c r="E90" s="16"/>
      <c r="F90" s="17">
        <f>F91</f>
        <v>469</v>
      </c>
    </row>
    <row r="91" spans="1:6" s="4" customFormat="1" ht="39" customHeight="1" outlineLevel="6">
      <c r="A91" s="20" t="s">
        <v>96</v>
      </c>
      <c r="B91" s="16" t="s">
        <v>46</v>
      </c>
      <c r="C91" s="16" t="s">
        <v>43</v>
      </c>
      <c r="D91" s="16" t="s">
        <v>53</v>
      </c>
      <c r="E91" s="16" t="s">
        <v>95</v>
      </c>
      <c r="F91" s="17">
        <v>469</v>
      </c>
    </row>
    <row r="92" spans="1:6" s="4" customFormat="1" ht="18.75" outlineLevel="6">
      <c r="A92" s="15" t="s">
        <v>55</v>
      </c>
      <c r="B92" s="16" t="s">
        <v>46</v>
      </c>
      <c r="C92" s="16" t="s">
        <v>43</v>
      </c>
      <c r="D92" s="16" t="s">
        <v>56</v>
      </c>
      <c r="E92" s="16"/>
      <c r="F92" s="17">
        <f>F93</f>
        <v>1000</v>
      </c>
    </row>
    <row r="93" spans="1:6" s="4" customFormat="1" ht="18.75" outlineLevel="6">
      <c r="A93" s="20" t="s">
        <v>98</v>
      </c>
      <c r="B93" s="16" t="s">
        <v>46</v>
      </c>
      <c r="C93" s="16" t="s">
        <v>43</v>
      </c>
      <c r="D93" s="16" t="s">
        <v>56</v>
      </c>
      <c r="E93" s="16" t="s">
        <v>97</v>
      </c>
      <c r="F93" s="17">
        <v>1000</v>
      </c>
    </row>
    <row r="94" spans="1:6" s="4" customFormat="1" ht="18.75" outlineLevel="4">
      <c r="A94" s="12" t="s">
        <v>57</v>
      </c>
      <c r="B94" s="13" t="s">
        <v>58</v>
      </c>
      <c r="C94" s="13"/>
      <c r="D94" s="13"/>
      <c r="E94" s="13"/>
      <c r="F94" s="14">
        <f>F95+F99</f>
        <v>69.5</v>
      </c>
    </row>
    <row r="95" spans="1:6" s="4" customFormat="1" ht="18.75" outlineLevel="4">
      <c r="A95" s="12" t="s">
        <v>59</v>
      </c>
      <c r="B95" s="13" t="s">
        <v>58</v>
      </c>
      <c r="C95" s="13" t="s">
        <v>40</v>
      </c>
      <c r="D95" s="13"/>
      <c r="E95" s="13"/>
      <c r="F95" s="14">
        <f>F96</f>
        <v>64.5</v>
      </c>
    </row>
    <row r="96" spans="1:6" s="4" customFormat="1" ht="18.75" outlineLevel="4">
      <c r="A96" s="15" t="s">
        <v>67</v>
      </c>
      <c r="B96" s="16" t="s">
        <v>58</v>
      </c>
      <c r="C96" s="16" t="s">
        <v>40</v>
      </c>
      <c r="D96" s="16" t="s">
        <v>68</v>
      </c>
      <c r="E96" s="16"/>
      <c r="F96" s="17">
        <f>F97</f>
        <v>64.5</v>
      </c>
    </row>
    <row r="97" spans="1:6" s="4" customFormat="1" ht="37.5" outlineLevel="4">
      <c r="A97" s="15" t="s">
        <v>60</v>
      </c>
      <c r="B97" s="16" t="s">
        <v>58</v>
      </c>
      <c r="C97" s="16" t="s">
        <v>40</v>
      </c>
      <c r="D97" s="16" t="s">
        <v>61</v>
      </c>
      <c r="E97" s="16"/>
      <c r="F97" s="17">
        <f>F98</f>
        <v>64.5</v>
      </c>
    </row>
    <row r="98" spans="1:6" s="4" customFormat="1" ht="18.75" outlineLevel="4">
      <c r="A98" s="15" t="s">
        <v>107</v>
      </c>
      <c r="B98" s="16" t="s">
        <v>58</v>
      </c>
      <c r="C98" s="16" t="s">
        <v>40</v>
      </c>
      <c r="D98" s="16" t="s">
        <v>61</v>
      </c>
      <c r="E98" s="16" t="s">
        <v>106</v>
      </c>
      <c r="F98" s="17">
        <v>64.5</v>
      </c>
    </row>
    <row r="99" spans="1:6" s="4" customFormat="1" ht="18.75" outlineLevel="4">
      <c r="A99" s="12" t="s">
        <v>74</v>
      </c>
      <c r="B99" s="13" t="s">
        <v>58</v>
      </c>
      <c r="C99" s="13" t="s">
        <v>42</v>
      </c>
      <c r="D99" s="13"/>
      <c r="E99" s="13"/>
      <c r="F99" s="14">
        <f>F100</f>
        <v>5</v>
      </c>
    </row>
    <row r="100" spans="1:6" s="4" customFormat="1" ht="37.5" outlineLevel="4">
      <c r="A100" s="15" t="s">
        <v>69</v>
      </c>
      <c r="B100" s="16" t="s">
        <v>58</v>
      </c>
      <c r="C100" s="16" t="s">
        <v>42</v>
      </c>
      <c r="D100" s="16" t="s">
        <v>71</v>
      </c>
      <c r="E100" s="16"/>
      <c r="F100" s="17">
        <f>F101</f>
        <v>5</v>
      </c>
    </row>
    <row r="101" spans="1:6" s="4" customFormat="1" ht="18.75" outlineLevel="4">
      <c r="A101" s="15" t="s">
        <v>70</v>
      </c>
      <c r="B101" s="16" t="s">
        <v>58</v>
      </c>
      <c r="C101" s="16" t="s">
        <v>42</v>
      </c>
      <c r="D101" s="16" t="s">
        <v>72</v>
      </c>
      <c r="E101" s="16"/>
      <c r="F101" s="17">
        <f>F102</f>
        <v>5</v>
      </c>
    </row>
    <row r="102" spans="1:6" s="4" customFormat="1" ht="18.75" outlineLevel="4">
      <c r="A102" s="15" t="s">
        <v>107</v>
      </c>
      <c r="B102" s="16" t="s">
        <v>58</v>
      </c>
      <c r="C102" s="16" t="s">
        <v>42</v>
      </c>
      <c r="D102" s="16" t="s">
        <v>72</v>
      </c>
      <c r="E102" s="16" t="s">
        <v>106</v>
      </c>
      <c r="F102" s="17">
        <v>5</v>
      </c>
    </row>
    <row r="103" spans="1:6" s="4" customFormat="1" ht="18.75" outlineLevel="4">
      <c r="A103" s="12" t="s">
        <v>29</v>
      </c>
      <c r="B103" s="13" t="s">
        <v>62</v>
      </c>
      <c r="C103" s="13"/>
      <c r="D103" s="13" t="s">
        <v>0</v>
      </c>
      <c r="E103" s="13" t="s">
        <v>0</v>
      </c>
      <c r="F103" s="14">
        <f>F104</f>
        <v>187</v>
      </c>
    </row>
    <row r="104" spans="1:6" s="4" customFormat="1" ht="18.75" outlineLevel="4">
      <c r="A104" s="12" t="s">
        <v>112</v>
      </c>
      <c r="B104" s="13" t="s">
        <v>62</v>
      </c>
      <c r="C104" s="13" t="s">
        <v>41</v>
      </c>
      <c r="D104" s="13" t="s">
        <v>0</v>
      </c>
      <c r="E104" s="13" t="s">
        <v>0</v>
      </c>
      <c r="F104" s="17">
        <f>F105</f>
        <v>187</v>
      </c>
    </row>
    <row r="105" spans="1:6" s="4" customFormat="1" ht="18.75" outlineLevel="4">
      <c r="A105" s="15" t="s">
        <v>55</v>
      </c>
      <c r="B105" s="16" t="s">
        <v>62</v>
      </c>
      <c r="C105" s="16" t="s">
        <v>41</v>
      </c>
      <c r="D105" s="16" t="s">
        <v>56</v>
      </c>
      <c r="E105" s="16" t="s">
        <v>0</v>
      </c>
      <c r="F105" s="17">
        <f>F106</f>
        <v>187</v>
      </c>
    </row>
    <row r="106" spans="1:6" s="4" customFormat="1" ht="18.75" outlineLevel="4">
      <c r="A106" s="20" t="s">
        <v>98</v>
      </c>
      <c r="B106" s="16" t="s">
        <v>62</v>
      </c>
      <c r="C106" s="16" t="s">
        <v>41</v>
      </c>
      <c r="D106" s="16" t="s">
        <v>56</v>
      </c>
      <c r="E106" s="16" t="s">
        <v>97</v>
      </c>
      <c r="F106" s="17">
        <v>187</v>
      </c>
    </row>
    <row r="107" spans="1:6" s="4" customFormat="1" ht="18.75" outlineLevel="4">
      <c r="A107" s="19" t="s">
        <v>77</v>
      </c>
      <c r="B107" s="25" t="s">
        <v>81</v>
      </c>
      <c r="C107" s="25"/>
      <c r="D107" s="25"/>
      <c r="E107" s="25"/>
      <c r="F107" s="26">
        <f>F108</f>
        <v>17</v>
      </c>
    </row>
    <row r="108" spans="1:6" s="4" customFormat="1" ht="18.75" outlineLevel="4">
      <c r="A108" s="19" t="s">
        <v>78</v>
      </c>
      <c r="B108" s="25" t="s">
        <v>81</v>
      </c>
      <c r="C108" s="25" t="s">
        <v>41</v>
      </c>
      <c r="D108" s="25"/>
      <c r="E108" s="25"/>
      <c r="F108" s="26">
        <f>F109</f>
        <v>17</v>
      </c>
    </row>
    <row r="109" spans="1:6" s="4" customFormat="1" ht="37.5" outlineLevel="4">
      <c r="A109" s="20" t="s">
        <v>79</v>
      </c>
      <c r="B109" s="23" t="s">
        <v>81</v>
      </c>
      <c r="C109" s="23" t="s">
        <v>41</v>
      </c>
      <c r="D109" s="23" t="s">
        <v>80</v>
      </c>
      <c r="E109" s="23"/>
      <c r="F109" s="24">
        <f>F110</f>
        <v>17</v>
      </c>
    </row>
    <row r="110" spans="1:6" s="4" customFormat="1" ht="18.75" outlineLevel="4">
      <c r="A110" s="20" t="s">
        <v>98</v>
      </c>
      <c r="B110" s="23" t="s">
        <v>81</v>
      </c>
      <c r="C110" s="23" t="s">
        <v>41</v>
      </c>
      <c r="D110" s="23" t="s">
        <v>80</v>
      </c>
      <c r="E110" s="23" t="s">
        <v>97</v>
      </c>
      <c r="F110" s="24">
        <v>17</v>
      </c>
    </row>
    <row r="111" spans="1:6" s="4" customFormat="1" ht="18.75" outlineLevel="4">
      <c r="A111" s="12" t="s">
        <v>54</v>
      </c>
      <c r="B111" s="16"/>
      <c r="C111" s="16"/>
      <c r="D111" s="16"/>
      <c r="E111" s="16"/>
      <c r="F111" s="14">
        <f>F6+F50+F78+F82+F94+F103+F107+F32+F37</f>
        <v>18886.8</v>
      </c>
    </row>
    <row r="112" spans="1:6" s="4" customFormat="1" ht="18.75" outlineLevel="4">
      <c r="A112" s="9"/>
      <c r="B112" s="10"/>
      <c r="C112" s="10"/>
      <c r="D112" s="10"/>
      <c r="E112" s="10"/>
      <c r="F112" s="11"/>
    </row>
    <row r="113" spans="1:6" s="4" customFormat="1" ht="18.75" outlineLevel="4">
      <c r="A113" s="9"/>
      <c r="B113" s="10"/>
      <c r="C113" s="10"/>
      <c r="D113" s="10"/>
      <c r="E113" s="10"/>
      <c r="F113" s="11"/>
    </row>
    <row r="114" spans="1:6" s="4" customFormat="1" ht="18.75" outlineLevel="4">
      <c r="A114" s="9"/>
      <c r="B114" s="10"/>
      <c r="C114" s="10"/>
      <c r="D114" s="10"/>
      <c r="E114" s="10"/>
      <c r="F114" s="11"/>
    </row>
    <row r="115" s="4" customFormat="1" ht="15.75" outlineLevel="6"/>
    <row r="116" spans="1:7" ht="15.75">
      <c r="A116" s="4"/>
      <c r="F116" s="1"/>
      <c r="G116" s="3"/>
    </row>
    <row r="117" ht="12.75">
      <c r="F117" s="1"/>
    </row>
    <row r="118" spans="1:6" ht="18.75">
      <c r="A118" s="21" t="s">
        <v>132</v>
      </c>
      <c r="B118" s="21"/>
      <c r="C118" s="21"/>
      <c r="D118" s="21" t="s">
        <v>133</v>
      </c>
      <c r="E118" s="21"/>
      <c r="F118" s="22"/>
    </row>
  </sheetData>
  <sheetProtection/>
  <mergeCells count="4">
    <mergeCell ref="A4:F4"/>
    <mergeCell ref="A1:C1"/>
    <mergeCell ref="D1:F1"/>
    <mergeCell ref="B2:F2"/>
  </mergeCells>
  <printOptions/>
  <pageMargins left="0.71" right="0.28" top="0.3937007874015748" bottom="0.3937007874015748" header="0.5118110236220472" footer="0.11811023622047245"/>
  <pageSetup firstPageNumber="18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2012-05-02T09:30:41Z</cp:lastPrinted>
  <dcterms:created xsi:type="dcterms:W3CDTF">2002-03-11T10:22:12Z</dcterms:created>
  <dcterms:modified xsi:type="dcterms:W3CDTF">2012-10-11T09:45:30Z</dcterms:modified>
  <cp:category/>
  <cp:version/>
  <cp:contentType/>
  <cp:contentStatus/>
</cp:coreProperties>
</file>